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<sst xmlns="http://schemas.openxmlformats.org/spreadsheetml/2006/main" count="60" uniqueCount="24">
  <si>
    <t>CASA DE ASIGURARI DE SANATATE VRANCEA</t>
  </si>
  <si>
    <t>DECONTURI IANUARIE 2017</t>
  </si>
  <si>
    <t>DENUMIRE INDICATOR</t>
  </si>
  <si>
    <t>VALOARE DECONTATA LUNA IANUARIE 2017</t>
  </si>
  <si>
    <t>TOTAL JUD. VRANCEA</t>
  </si>
  <si>
    <t>MEDICAMENTE COMPENSATE SI GRATUITE + 4G (G3,G10,G15,G16)</t>
  </si>
  <si>
    <t>MEDICAMENTE 6G ( G4,G7,G22,G31,G29)</t>
  </si>
  <si>
    <t>PENSIONARI CU VENIT &lt; 700 RON/LUNA - COTA 50%</t>
  </si>
  <si>
    <t>PENSIONARI CU VENIT &lt; 700 RON/LUNA - COTA 40%</t>
  </si>
  <si>
    <t>MEDICAMENTE ADO (antidiabetice orale)</t>
  </si>
  <si>
    <t>MEDICAMENTE INSULINE</t>
  </si>
  <si>
    <t>MEDICAMENTE CONSUM MIXT (ADO+INSULINE)</t>
  </si>
  <si>
    <t>TESTE AUTOMONITORIZARE ADULTI "PES 18"</t>
  </si>
  <si>
    <t>TESTE AUTOMONITORIZARE COPII</t>
  </si>
  <si>
    <t>MEDICAMENTE PROGRAM ONCOLOGIE</t>
  </si>
  <si>
    <t>MEDICAMENTE PROG. ONCOLOGIE - COST VOLUM</t>
  </si>
  <si>
    <t>MEDICAMENTE PROGRAM POSTTRANSPLANT</t>
  </si>
  <si>
    <t>MEDICAMENTE PROG. MUCOVISCIDOZA COPIL</t>
  </si>
  <si>
    <t>MEDICAMENTE PROG. SCLEROZA AMIOTROFICA</t>
  </si>
  <si>
    <t>MEDICAMENTE PROG. SINDROM PRADER WILLI</t>
  </si>
  <si>
    <t>DECONTURI FEBRUARIE 2017</t>
  </si>
  <si>
    <t>VALOARE DECONTATA LUNA FEBRUARIE 2017</t>
  </si>
  <si>
    <t>DECONTURI MARTIE 2017</t>
  </si>
  <si>
    <t>VALOARE DECONTATA LUNA MARTIE 2017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</si>
</sst>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1">
    <font>
      <sz val="10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color indexed="40"/>
      <name val="Arial"/>
      <family val="2"/>
    </font>
    <font>
      <b/>
      <u val="single"/>
      <sz val="11"/>
      <color indexed="12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6" fillId="0" borderId="10" xfId="0" applyNumberFormat="1" applyFont="1" applyBorder="1" applyAlignment="1">
      <alignment vertical="center" wrapText="1"/>
    </xf>
    <xf numFmtId="4" fontId="6" fillId="0" borderId="11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6" fillId="0" borderId="13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top" wrapText="1"/>
    </xf>
    <xf numFmtId="4" fontId="4" fillId="0" borderId="17" xfId="0" applyNumberFormat="1" applyFont="1" applyBorder="1" applyAlignment="1">
      <alignment horizontal="center" vertical="top" wrapText="1"/>
    </xf>
    <xf numFmtId="4" fontId="5" fillId="0" borderId="16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98"/>
  <sheetViews>
    <sheetView tabSelected="1" zoomScalePageLayoutView="0" workbookViewId="0" topLeftCell="A1">
      <selection activeCell="B116" sqref="B116"/>
    </sheetView>
  </sheetViews>
  <sheetFormatPr defaultColWidth="9.140625" defaultRowHeight="12.75"/>
  <cols>
    <col min="2" max="2" width="53.57421875" style="1" customWidth="1"/>
    <col min="3" max="3" width="28.8515625" style="1" customWidth="1"/>
  </cols>
  <sheetData>
    <row r="3" spans="2:3" ht="12.75">
      <c r="B3" s="2" t="s">
        <v>0</v>
      </c>
      <c r="C3"/>
    </row>
    <row r="4" spans="2:3" ht="12.75">
      <c r="B4" s="2"/>
      <c r="C4"/>
    </row>
    <row r="5" spans="2:3" ht="12.75">
      <c r="B5" s="2"/>
      <c r="C5"/>
    </row>
    <row r="6" spans="2:3" ht="15">
      <c r="B6" s="3" t="s">
        <v>1</v>
      </c>
      <c r="C6"/>
    </row>
    <row r="7" spans="2:3" ht="12.75">
      <c r="B7"/>
      <c r="C7"/>
    </row>
    <row r="8" spans="2:3" ht="12.75">
      <c r="B8"/>
      <c r="C8"/>
    </row>
    <row r="9" spans="2:3" ht="12.75">
      <c r="B9"/>
      <c r="C9"/>
    </row>
    <row r="10" spans="2:3" ht="12.75">
      <c r="B10"/>
      <c r="C10"/>
    </row>
    <row r="11" spans="2:3" ht="12.75">
      <c r="B11"/>
      <c r="C11"/>
    </row>
    <row r="12" spans="2:3" ht="13.5" thickBot="1">
      <c r="B12"/>
      <c r="C12"/>
    </row>
    <row r="13" spans="2:3" ht="12.75">
      <c r="B13" s="11" t="s">
        <v>2</v>
      </c>
      <c r="C13" s="11" t="s">
        <v>3</v>
      </c>
    </row>
    <row r="14" spans="2:3" ht="12.75">
      <c r="B14" s="12"/>
      <c r="C14" s="12"/>
    </row>
    <row r="15" spans="2:3" ht="13.5" thickBot="1">
      <c r="B15" s="13"/>
      <c r="C15" s="13"/>
    </row>
    <row r="16" spans="2:3" ht="12.75">
      <c r="B16" s="14" t="s">
        <v>4</v>
      </c>
      <c r="C16" s="16">
        <f>SUM(C18:C32)</f>
        <v>1549428.99</v>
      </c>
    </row>
    <row r="17" spans="2:3" ht="13.5" thickBot="1">
      <c r="B17" s="15"/>
      <c r="C17" s="17"/>
    </row>
    <row r="18" spans="2:3" ht="26.25" thickBot="1">
      <c r="B18" s="4" t="s">
        <v>5</v>
      </c>
      <c r="C18" s="5"/>
    </row>
    <row r="19" spans="2:3" ht="13.5" thickBot="1">
      <c r="B19" s="6" t="s">
        <v>6</v>
      </c>
      <c r="C19" s="5"/>
    </row>
    <row r="20" spans="2:3" ht="13.5" thickBot="1">
      <c r="B20" s="6" t="s">
        <v>7</v>
      </c>
      <c r="C20" s="5"/>
    </row>
    <row r="21" spans="2:3" ht="13.5" thickBot="1">
      <c r="B21" s="6" t="s">
        <v>8</v>
      </c>
      <c r="C21" s="5"/>
    </row>
    <row r="22" spans="2:3" ht="13.5" thickBot="1">
      <c r="B22" s="6" t="s">
        <v>9</v>
      </c>
      <c r="C22" s="5">
        <v>207331.64</v>
      </c>
    </row>
    <row r="23" spans="2:3" ht="13.5" thickBot="1">
      <c r="B23" s="6" t="s">
        <v>10</v>
      </c>
      <c r="C23" s="5">
        <v>146675.95</v>
      </c>
    </row>
    <row r="24" spans="2:3" ht="13.5" thickBot="1">
      <c r="B24" s="7" t="s">
        <v>11</v>
      </c>
      <c r="C24" s="5">
        <v>233702.11</v>
      </c>
    </row>
    <row r="25" spans="2:3" ht="13.5" thickBot="1">
      <c r="B25" s="6" t="s">
        <v>12</v>
      </c>
      <c r="C25" s="5">
        <v>68460</v>
      </c>
    </row>
    <row r="26" spans="2:3" ht="13.5" thickBot="1">
      <c r="B26" s="6" t="s">
        <v>13</v>
      </c>
      <c r="C26" s="5">
        <v>8040</v>
      </c>
    </row>
    <row r="27" spans="2:3" ht="13.5" thickBot="1">
      <c r="B27" s="6" t="s">
        <v>14</v>
      </c>
      <c r="C27" s="5">
        <v>740659.34</v>
      </c>
    </row>
    <row r="28" spans="2:3" ht="13.5" thickBot="1">
      <c r="B28" s="6" t="s">
        <v>15</v>
      </c>
      <c r="C28" s="5">
        <f>86751.69-1.69</f>
        <v>86750</v>
      </c>
    </row>
    <row r="29" spans="2:3" ht="13.5" thickBot="1">
      <c r="B29" s="6" t="s">
        <v>16</v>
      </c>
      <c r="C29" s="5">
        <v>36679.27</v>
      </c>
    </row>
    <row r="30" spans="2:3" ht="13.5" thickBot="1">
      <c r="B30" s="6" t="s">
        <v>17</v>
      </c>
      <c r="C30" s="5">
        <v>5050.29</v>
      </c>
    </row>
    <row r="31" spans="2:3" ht="13.5" thickBot="1">
      <c r="B31" s="8" t="s">
        <v>18</v>
      </c>
      <c r="C31" s="5">
        <v>1682.13</v>
      </c>
    </row>
    <row r="32" spans="2:3" ht="13.5" thickBot="1">
      <c r="B32" s="9" t="s">
        <v>19</v>
      </c>
      <c r="C32" s="10">
        <v>14398.26</v>
      </c>
    </row>
    <row r="36" spans="2:3" ht="12.75">
      <c r="B36" s="2" t="s">
        <v>0</v>
      </c>
      <c r="C36"/>
    </row>
    <row r="37" spans="2:3" ht="12.75">
      <c r="B37" s="2"/>
      <c r="C37"/>
    </row>
    <row r="38" spans="2:3" ht="12.75">
      <c r="B38" s="2"/>
      <c r="C38"/>
    </row>
    <row r="39" spans="2:3" ht="15">
      <c r="B39" s="3" t="s">
        <v>20</v>
      </c>
      <c r="C39"/>
    </row>
    <row r="40" spans="2:3" ht="12.75">
      <c r="B40"/>
      <c r="C40"/>
    </row>
    <row r="41" spans="2:3" ht="12.75">
      <c r="B41"/>
      <c r="C41"/>
    </row>
    <row r="42" spans="2:3" ht="12.75">
      <c r="B42"/>
      <c r="C42"/>
    </row>
    <row r="43" spans="2:3" ht="12.75">
      <c r="B43"/>
      <c r="C43"/>
    </row>
    <row r="44" spans="2:3" ht="12.75">
      <c r="B44"/>
      <c r="C44"/>
    </row>
    <row r="45" spans="2:3" ht="13.5" thickBot="1">
      <c r="B45"/>
      <c r="C45"/>
    </row>
    <row r="46" spans="2:3" ht="12.75">
      <c r="B46" s="11" t="s">
        <v>2</v>
      </c>
      <c r="C46" s="11" t="s">
        <v>21</v>
      </c>
    </row>
    <row r="47" spans="2:3" ht="12.75">
      <c r="B47" s="12"/>
      <c r="C47" s="12"/>
    </row>
    <row r="48" spans="2:3" ht="13.5" thickBot="1">
      <c r="B48" s="13"/>
      <c r="C48" s="13"/>
    </row>
    <row r="49" spans="2:3" ht="12.75">
      <c r="B49" s="14" t="s">
        <v>4</v>
      </c>
      <c r="C49" s="16">
        <f>SUM(C51:C65)</f>
        <v>5180966.29</v>
      </c>
    </row>
    <row r="50" spans="2:3" ht="13.5" thickBot="1">
      <c r="B50" s="15"/>
      <c r="C50" s="17"/>
    </row>
    <row r="51" spans="2:3" ht="26.25" thickBot="1">
      <c r="B51" s="4" t="s">
        <v>5</v>
      </c>
      <c r="C51" s="5">
        <f>4167516.5</f>
        <v>4167516.5</v>
      </c>
    </row>
    <row r="52" spans="2:3" ht="13.5" thickBot="1">
      <c r="B52" s="6" t="s">
        <v>6</v>
      </c>
      <c r="C52" s="5">
        <v>879472.67</v>
      </c>
    </row>
    <row r="53" spans="2:3" ht="13.5" thickBot="1">
      <c r="B53" s="6" t="s">
        <v>7</v>
      </c>
      <c r="C53" s="5">
        <v>74467.12</v>
      </c>
    </row>
    <row r="54" spans="2:3" ht="13.5" thickBot="1">
      <c r="B54" s="6" t="s">
        <v>8</v>
      </c>
      <c r="C54" s="5">
        <v>59510</v>
      </c>
    </row>
    <row r="55" spans="2:3" ht="13.5" thickBot="1">
      <c r="B55" s="6" t="s">
        <v>9</v>
      </c>
      <c r="C55" s="5"/>
    </row>
    <row r="56" spans="2:3" ht="13.5" thickBot="1">
      <c r="B56" s="6" t="s">
        <v>10</v>
      </c>
      <c r="C56" s="5"/>
    </row>
    <row r="57" spans="2:3" ht="13.5" thickBot="1">
      <c r="B57" s="7" t="s">
        <v>11</v>
      </c>
      <c r="C57" s="5"/>
    </row>
    <row r="58" spans="2:3" ht="13.5" thickBot="1">
      <c r="B58" s="6" t="s">
        <v>12</v>
      </c>
      <c r="C58" s="5"/>
    </row>
    <row r="59" spans="2:3" ht="13.5" thickBot="1">
      <c r="B59" s="6" t="s">
        <v>13</v>
      </c>
      <c r="C59" s="5"/>
    </row>
    <row r="60" spans="2:3" ht="13.5" thickBot="1">
      <c r="B60" s="6" t="s">
        <v>14</v>
      </c>
      <c r="C60" s="5"/>
    </row>
    <row r="61" spans="2:3" ht="13.5" thickBot="1">
      <c r="B61" s="6" t="s">
        <v>15</v>
      </c>
      <c r="C61" s="5"/>
    </row>
    <row r="62" spans="2:3" ht="13.5" thickBot="1">
      <c r="B62" s="6" t="s">
        <v>16</v>
      </c>
      <c r="C62" s="5"/>
    </row>
    <row r="63" spans="2:3" ht="13.5" thickBot="1">
      <c r="B63" s="6" t="s">
        <v>17</v>
      </c>
      <c r="C63" s="5"/>
    </row>
    <row r="64" spans="2:3" ht="13.5" thickBot="1">
      <c r="B64" s="8" t="s">
        <v>18</v>
      </c>
      <c r="C64" s="5"/>
    </row>
    <row r="65" spans="2:3" ht="13.5" thickBot="1">
      <c r="B65" s="9" t="s">
        <v>19</v>
      </c>
      <c r="C65" s="10"/>
    </row>
    <row r="69" spans="2:3" ht="12.75">
      <c r="B69" s="2" t="s">
        <v>0</v>
      </c>
      <c r="C69"/>
    </row>
    <row r="70" spans="2:3" ht="12.75">
      <c r="B70" s="2"/>
      <c r="C70"/>
    </row>
    <row r="71" spans="2:3" ht="12.75">
      <c r="B71" s="2"/>
      <c r="C71"/>
    </row>
    <row r="72" spans="2:3" ht="15">
      <c r="B72" s="3" t="s">
        <v>22</v>
      </c>
      <c r="C72"/>
    </row>
    <row r="73" spans="2:3" ht="12.75">
      <c r="B73"/>
      <c r="C73"/>
    </row>
    <row r="74" spans="2:3" ht="12.75">
      <c r="B74"/>
      <c r="C74"/>
    </row>
    <row r="75" spans="2:3" ht="12.75">
      <c r="B75"/>
      <c r="C75"/>
    </row>
    <row r="76" spans="2:3" ht="12.75">
      <c r="B76"/>
      <c r="C76"/>
    </row>
    <row r="77" spans="2:3" ht="12.75">
      <c r="B77"/>
      <c r="C77"/>
    </row>
    <row r="78" spans="2:3" ht="13.5" thickBot="1">
      <c r="B78"/>
      <c r="C78"/>
    </row>
    <row r="79" spans="2:3" ht="12.75">
      <c r="B79" s="11" t="s">
        <v>2</v>
      </c>
      <c r="C79" s="11" t="s">
        <v>23</v>
      </c>
    </row>
    <row r="80" spans="2:3" ht="12.75">
      <c r="B80" s="12"/>
      <c r="C80" s="12"/>
    </row>
    <row r="81" spans="2:3" ht="13.5" thickBot="1">
      <c r="B81" s="13"/>
      <c r="C81" s="13"/>
    </row>
    <row r="82" spans="2:3" ht="12.75">
      <c r="B82" s="14" t="s">
        <v>4</v>
      </c>
      <c r="C82" s="16">
        <f>SUM(C84:C98)</f>
        <v>8352265.589999999</v>
      </c>
    </row>
    <row r="83" spans="2:3" ht="13.5" thickBot="1">
      <c r="B83" s="15"/>
      <c r="C83" s="17"/>
    </row>
    <row r="84" spans="2:3" ht="26.25" thickBot="1">
      <c r="B84" s="4" t="s">
        <v>5</v>
      </c>
      <c r="C84" s="5">
        <f>4223264.6</f>
        <v>4223264.6</v>
      </c>
    </row>
    <row r="85" spans="2:3" ht="13.5" thickBot="1">
      <c r="B85" s="6" t="s">
        <v>6</v>
      </c>
      <c r="C85" s="5">
        <f>824557.69</f>
        <v>824557.69</v>
      </c>
    </row>
    <row r="86" spans="2:3" ht="13.5" thickBot="1">
      <c r="B86" s="6" t="s">
        <v>7</v>
      </c>
      <c r="C86" s="5">
        <f>67500.34</f>
        <v>67500.34</v>
      </c>
    </row>
    <row r="87" spans="2:3" ht="13.5" thickBot="1">
      <c r="B87" s="6" t="s">
        <v>8</v>
      </c>
      <c r="C87" s="5">
        <f>2.02+53937.98</f>
        <v>53940</v>
      </c>
    </row>
    <row r="88" spans="2:3" ht="13.5" thickBot="1">
      <c r="B88" s="6" t="s">
        <v>9</v>
      </c>
      <c r="C88" s="5">
        <v>417231.53</v>
      </c>
    </row>
    <row r="89" spans="2:3" ht="13.5" thickBot="1">
      <c r="B89" s="6" t="s">
        <v>10</v>
      </c>
      <c r="C89" s="5">
        <v>340089.45</v>
      </c>
    </row>
    <row r="90" spans="2:3" ht="13.5" thickBot="1">
      <c r="B90" s="7" t="s">
        <v>11</v>
      </c>
      <c r="C90" s="5">
        <v>480439.02</v>
      </c>
    </row>
    <row r="91" spans="2:3" ht="13.5" thickBot="1">
      <c r="B91" s="6" t="s">
        <v>12</v>
      </c>
      <c r="C91" s="5">
        <v>149280</v>
      </c>
    </row>
    <row r="92" spans="2:3" ht="13.5" thickBot="1">
      <c r="B92" s="6" t="s">
        <v>13</v>
      </c>
      <c r="C92" s="5">
        <v>14640</v>
      </c>
    </row>
    <row r="93" spans="2:3" ht="13.5" thickBot="1">
      <c r="B93" s="6" t="s">
        <v>14</v>
      </c>
      <c r="C93" s="5">
        <f>1293073.57+213580</f>
        <v>1506653.57</v>
      </c>
    </row>
    <row r="94" spans="2:3" ht="13.5" thickBot="1">
      <c r="B94" s="6" t="s">
        <v>15</v>
      </c>
      <c r="C94" s="5">
        <v>162270.6</v>
      </c>
    </row>
    <row r="95" spans="2:3" ht="13.5" thickBot="1">
      <c r="B95" s="6" t="s">
        <v>16</v>
      </c>
      <c r="C95" s="5">
        <v>66917.28</v>
      </c>
    </row>
    <row r="96" spans="2:3" ht="13.5" thickBot="1">
      <c r="B96" s="6" t="s">
        <v>17</v>
      </c>
      <c r="C96" s="5">
        <v>15423.4</v>
      </c>
    </row>
    <row r="97" spans="2:3" ht="13.5" thickBot="1">
      <c r="B97" s="8" t="s">
        <v>18</v>
      </c>
      <c r="C97" s="5">
        <v>1261.59</v>
      </c>
    </row>
    <row r="98" spans="2:3" ht="13.5" thickBot="1">
      <c r="B98" s="9" t="s">
        <v>19</v>
      </c>
      <c r="C98" s="9">
        <v>28796.52</v>
      </c>
    </row>
  </sheetData>
  <sheetProtection/>
  <mergeCells count="12">
    <mergeCell ref="B13:B15"/>
    <mergeCell ref="C13:C15"/>
    <mergeCell ref="B16:B17"/>
    <mergeCell ref="C16:C17"/>
    <mergeCell ref="B79:B81"/>
    <mergeCell ref="C79:C81"/>
    <mergeCell ref="B82:B83"/>
    <mergeCell ref="C82:C83"/>
    <mergeCell ref="B46:B48"/>
    <mergeCell ref="C46:C48"/>
    <mergeCell ref="B49:B50"/>
    <mergeCell ref="C49:C5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John Doe</cp:lastModifiedBy>
  <cp:lastPrinted>2015-06-25T09:00:04Z</cp:lastPrinted>
  <dcterms:created xsi:type="dcterms:W3CDTF">2014-09-09T06:18:38Z</dcterms:created>
  <dcterms:modified xsi:type="dcterms:W3CDTF">2017-04-24T06:03:26Z</dcterms:modified>
  <cp:category/>
  <cp:version/>
  <cp:contentType/>
  <cp:contentStatus/>
</cp:coreProperties>
</file>